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.vasquez\Downloads\"/>
    </mc:Choice>
  </mc:AlternateContent>
  <xr:revisionPtr revIDLastSave="0" documentId="13_ncr:1_{E00A7048-5C5D-433C-A0A0-EF9144CC1B6D}" xr6:coauthVersionLast="47" xr6:coauthVersionMax="47" xr10:uidLastSave="{00000000-0000-0000-0000-000000000000}"/>
  <bookViews>
    <workbookView xWindow="-120" yWindow="-120" windowWidth="29040" windowHeight="15840" xr2:uid="{EEC81C35-00D2-4205-A687-C40C654AD12E}"/>
  </bookViews>
  <sheets>
    <sheet name="FIMOVIT" sheetId="1" r:id="rId1"/>
    <sheet name="COLECTOR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9" i="2" l="1"/>
  <c r="G50" i="2" s="1"/>
  <c r="G51" i="2" s="1"/>
  <c r="G52" i="2" s="1"/>
  <c r="G53" i="2" s="1"/>
  <c r="G48" i="2"/>
  <c r="G47" i="2"/>
  <c r="G46" i="2"/>
  <c r="G45" i="2"/>
  <c r="G44" i="2"/>
  <c r="G43" i="2"/>
  <c r="G37" i="2"/>
  <c r="G38" i="2" s="1"/>
  <c r="G39" i="2" s="1"/>
  <c r="G40" i="2" s="1"/>
  <c r="G41" i="2" s="1"/>
  <c r="G42" i="2" s="1"/>
  <c r="G36" i="2"/>
  <c r="G35" i="2"/>
  <c r="G32" i="2"/>
  <c r="G33" i="2" s="1"/>
  <c r="G34" i="2" s="1"/>
  <c r="G31" i="2"/>
  <c r="G30" i="2"/>
  <c r="G29" i="2"/>
  <c r="G27" i="2"/>
  <c r="G28" i="2" s="1"/>
  <c r="G26" i="2"/>
  <c r="G25" i="2"/>
  <c r="G23" i="2"/>
  <c r="G24" i="2" s="1"/>
  <c r="G22" i="2"/>
  <c r="G16" i="2"/>
  <c r="G17" i="2"/>
  <c r="G18" i="2" s="1"/>
  <c r="G19" i="2" s="1"/>
  <c r="G20" i="2" s="1"/>
  <c r="G21" i="2" s="1"/>
  <c r="G15" i="2"/>
  <c r="G17" i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16" i="1"/>
  <c r="F54" i="2"/>
  <c r="E54" i="2"/>
  <c r="F44" i="1"/>
  <c r="E44" i="1"/>
</calcChain>
</file>

<file path=xl/sharedStrings.xml><?xml version="1.0" encoding="utf-8"?>
<sst xmlns="http://schemas.openxmlformats.org/spreadsheetml/2006/main" count="63" uniqueCount="41">
  <si>
    <t>Presidencia de La República</t>
  </si>
  <si>
    <t>Oficina Metropolitana de Servicios de Autobuses (OMSA)</t>
  </si>
  <si>
    <t>Libro de Ingresos y Egresos</t>
  </si>
  <si>
    <t xml:space="preserve">CUENTA BANCARIA No. 960-222953-5 </t>
  </si>
  <si>
    <t>BALANCE INICIAL</t>
  </si>
  <si>
    <t>FECHA</t>
  </si>
  <si>
    <t>DP/CK/ED</t>
  </si>
  <si>
    <t>DESCRIPCION</t>
  </si>
  <si>
    <t>DEBITO</t>
  </si>
  <si>
    <t>CREDITO</t>
  </si>
  <si>
    <t>BALANCE</t>
  </si>
  <si>
    <t>TOTAL</t>
  </si>
  <si>
    <t xml:space="preserve"> Licda Miloidis Turbi</t>
  </si>
  <si>
    <t xml:space="preserve">        Licda. Ruth Garcia</t>
  </si>
  <si>
    <t xml:space="preserve">  Licda Lidia Estevez</t>
  </si>
  <si>
    <t>Prepardo Por</t>
  </si>
  <si>
    <t xml:space="preserve">           Revisado Por</t>
  </si>
  <si>
    <t>Aprobado Por</t>
  </si>
  <si>
    <t>Contador I</t>
  </si>
  <si>
    <t xml:space="preserve">      Contadora General</t>
  </si>
  <si>
    <t xml:space="preserve"> Directora Financiera</t>
  </si>
  <si>
    <t>CUENTA BANCARIA No. 010-252250-2</t>
  </si>
  <si>
    <t xml:space="preserve">TOTAL </t>
  </si>
  <si>
    <t xml:space="preserve">        Licda. Ruth  Garcia</t>
  </si>
  <si>
    <t>del 01 AL 28 de Febrero</t>
  </si>
  <si>
    <t>del 01 AL 28 de Febrero 2023</t>
  </si>
  <si>
    <t>LIB-115</t>
  </si>
  <si>
    <t>LIB-117</t>
  </si>
  <si>
    <t>LIB-120</t>
  </si>
  <si>
    <t>PAGO DE INDEMNIZACION EMP.EXC.2023</t>
  </si>
  <si>
    <t>PAGO DE VACACIONES EMP.EXC.2023</t>
  </si>
  <si>
    <t>PAGO DE SEGURO DE VIDA PL.14-102-0238</t>
  </si>
  <si>
    <t>LIB-127</t>
  </si>
  <si>
    <t>LIB-128</t>
  </si>
  <si>
    <t>LIB-130</t>
  </si>
  <si>
    <t>PAGO DE SEGUROS HUMANO</t>
  </si>
  <si>
    <t>PAGO DE SEGUROS NACIONAL DE SALUD</t>
  </si>
  <si>
    <t>PAGO DE DERECHOS ADQ.EMP.FALLECIDO 2023</t>
  </si>
  <si>
    <t xml:space="preserve">              NOTA DE DEBITO</t>
  </si>
  <si>
    <t xml:space="preserve">             NOTA DE DEBITO</t>
  </si>
  <si>
    <t xml:space="preserve">                NOTA DE DEBITO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</si>
</sst>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color theme="1"/>
      <name val="Palatino Linotype"/>
      <family val="1"/>
    </font>
    <font>
      <b/>
      <sz val="9"/>
      <name val="Palatino Linotype"/>
      <family val="1"/>
    </font>
    <font>
      <sz val="10"/>
      <name val="Arial"/>
      <family val="2"/>
    </font>
    <font>
      <sz val="9"/>
      <color theme="1"/>
      <name val="Palatino Linotype"/>
      <family val="1"/>
    </font>
    <font>
      <sz val="9"/>
      <name val="Palatino Linotype"/>
      <family val="1"/>
    </font>
    <font>
      <sz val="8"/>
      <name val="Palatino Linotype"/>
      <family val="1"/>
    </font>
    <font>
      <sz val="10"/>
      <name val="Palatino Linotype"/>
      <family val="1"/>
    </font>
    <font>
      <b/>
      <sz val="12"/>
      <color theme="1"/>
      <name val="Palatino Linotype"/>
      <family val="1"/>
    </font>
    <font>
      <b/>
      <sz val="12"/>
      <name val="Palatino Linotype"/>
      <family val="1"/>
    </font>
    <font>
      <sz val="11"/>
      <color theme="1"/>
      <name val="Palatino Linotype"/>
      <family val="1"/>
    </font>
    <font>
      <sz val="11"/>
      <name val="Palatino Linotype"/>
      <family val="1"/>
    </font>
    <font>
      <b/>
      <sz val="11"/>
      <color theme="1"/>
      <name val="Palatino Linotype"/>
      <family val="1"/>
    </font>
    <font>
      <sz val="10"/>
      <color theme="1"/>
      <name val="Calibri"/>
      <family val="2"/>
      <scheme val="minor"/>
    </font>
    <font>
      <b/>
      <sz val="10"/>
      <color theme="1"/>
      <name val="Palatino Linotype"/>
      <family val="1"/>
    </font>
    <font>
      <b/>
      <sz val="11"/>
      <name val="Palatino Linotype"/>
      <family val="1"/>
    </font>
    <font>
      <sz val="10"/>
      <color theme="1"/>
      <name val="Palatino Linotype"/>
      <family val="1"/>
    </font>
    <font>
      <b/>
      <sz val="10"/>
      <name val="Palatino Linotype"/>
      <family val="1"/>
    </font>
    <font>
      <b/>
      <sz val="10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8"/>
      <color theme="1"/>
      <name val="Palatino Linotype"/>
      <family val="1"/>
    </font>
    <font>
      <b/>
      <sz val="10"/>
      <color theme="1" tint="0.34998626667073579"/>
      <name val="Palatino Linotype"/>
      <family val="1"/>
    </font>
    <font>
      <b/>
      <sz val="8"/>
      <color theme="1" tint="0.34998626667073579"/>
      <name val="Palatino Linotype"/>
      <family val="1"/>
    </font>
    <font>
      <b/>
      <sz val="11"/>
      <color theme="1" tint="0.34998626667073579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3" fontId="3" fillId="0" borderId="0" xfId="1" applyFont="1"/>
    <xf numFmtId="0" fontId="6" fillId="2" borderId="1" xfId="0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3" fontId="7" fillId="2" borderId="3" xfId="1" applyFont="1" applyFill="1" applyBorder="1" applyAlignment="1">
      <alignment horizontal="center" vertical="center"/>
    </xf>
    <xf numFmtId="43" fontId="7" fillId="2" borderId="3" xfId="2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3" fontId="1" fillId="0" borderId="10" xfId="1" applyFont="1" applyFill="1" applyBorder="1" applyAlignment="1">
      <alignment horizontal="center"/>
    </xf>
    <xf numFmtId="14" fontId="9" fillId="0" borderId="11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3" fontId="10" fillId="0" borderId="12" xfId="1" applyFont="1" applyFill="1" applyBorder="1" applyAlignment="1">
      <alignment horizontal="center" vertical="center"/>
    </xf>
    <xf numFmtId="43" fontId="10" fillId="0" borderId="13" xfId="2" applyFont="1" applyFill="1" applyBorder="1" applyAlignment="1"/>
    <xf numFmtId="43" fontId="1" fillId="0" borderId="14" xfId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43" fontId="10" fillId="0" borderId="14" xfId="1" applyFont="1" applyBorder="1" applyAlignment="1">
      <alignment horizontal="center" vertical="center"/>
    </xf>
    <xf numFmtId="43" fontId="10" fillId="0" borderId="15" xfId="2" applyFont="1" applyFill="1" applyBorder="1" applyAlignment="1"/>
    <xf numFmtId="0" fontId="11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43" fontId="12" fillId="0" borderId="14" xfId="1" applyFont="1" applyFill="1" applyBorder="1" applyAlignment="1">
      <alignment vertical="center"/>
    </xf>
    <xf numFmtId="43" fontId="12" fillId="0" borderId="15" xfId="2" applyFont="1" applyFill="1" applyBorder="1" applyAlignment="1"/>
    <xf numFmtId="0" fontId="12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left" vertical="center"/>
    </xf>
    <xf numFmtId="43" fontId="12" fillId="3" borderId="14" xfId="1" applyFont="1" applyFill="1" applyBorder="1" applyAlignment="1">
      <alignment vertical="center"/>
    </xf>
    <xf numFmtId="43" fontId="14" fillId="4" borderId="19" xfId="1" applyFont="1" applyFill="1" applyBorder="1" applyAlignment="1">
      <alignment horizontal="center" vertical="center"/>
    </xf>
    <xf numFmtId="43" fontId="7" fillId="4" borderId="20" xfId="2" applyFont="1" applyFill="1" applyBorder="1" applyAlignment="1"/>
    <xf numFmtId="43" fontId="2" fillId="4" borderId="21" xfId="1" applyFont="1" applyFill="1" applyBorder="1" applyAlignment="1">
      <alignment horizontal="center"/>
    </xf>
    <xf numFmtId="14" fontId="15" fillId="0" borderId="0" xfId="0" applyNumberFormat="1" applyFont="1" applyAlignment="1">
      <alignment horizontal="center"/>
    </xf>
    <xf numFmtId="0" fontId="16" fillId="0" borderId="0" xfId="0" applyFont="1" applyAlignment="1">
      <alignment vertical="center"/>
    </xf>
    <xf numFmtId="43" fontId="16" fillId="0" borderId="0" xfId="1" applyFont="1" applyBorder="1" applyAlignment="1">
      <alignment horizontal="center" vertical="center"/>
    </xf>
    <xf numFmtId="43" fontId="16" fillId="0" borderId="0" xfId="2" applyFont="1" applyFill="1" applyBorder="1" applyAlignment="1"/>
    <xf numFmtId="0" fontId="2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/>
    </xf>
    <xf numFmtId="43" fontId="0" fillId="0" borderId="0" xfId="1" applyFont="1"/>
    <xf numFmtId="0" fontId="8" fillId="0" borderId="0" xfId="0" applyFont="1"/>
    <xf numFmtId="0" fontId="1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1" applyFont="1" applyAlignment="1"/>
    <xf numFmtId="0" fontId="1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43" fontId="20" fillId="2" borderId="17" xfId="1" applyFont="1" applyFill="1" applyBorder="1" applyAlignment="1">
      <alignment horizontal="center" vertical="center"/>
    </xf>
    <xf numFmtId="43" fontId="20" fillId="2" borderId="17" xfId="2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14" fontId="21" fillId="0" borderId="11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43" fontId="12" fillId="0" borderId="10" xfId="1" applyFont="1" applyFill="1" applyBorder="1" applyAlignment="1">
      <alignment vertical="center"/>
    </xf>
    <xf numFmtId="43" fontId="12" fillId="0" borderId="13" xfId="2" applyFont="1" applyFill="1" applyBorder="1" applyAlignment="1"/>
    <xf numFmtId="43" fontId="23" fillId="0" borderId="10" xfId="1" applyFont="1" applyFill="1" applyBorder="1" applyAlignment="1">
      <alignment horizontal="center"/>
    </xf>
    <xf numFmtId="14" fontId="21" fillId="0" borderId="29" xfId="0" applyNumberFormat="1" applyFont="1" applyBorder="1" applyAlignment="1">
      <alignment horizontal="center"/>
    </xf>
    <xf numFmtId="43" fontId="18" fillId="0" borderId="14" xfId="1" applyFont="1" applyFill="1" applyBorder="1" applyAlignment="1">
      <alignment horizontal="center"/>
    </xf>
    <xf numFmtId="43" fontId="0" fillId="0" borderId="0" xfId="0" applyNumberFormat="1"/>
    <xf numFmtId="0" fontId="0" fillId="0" borderId="14" xfId="0" applyBorder="1" applyAlignment="1">
      <alignment horizontal="center"/>
    </xf>
    <xf numFmtId="43" fontId="11" fillId="0" borderId="15" xfId="2" applyFont="1" applyFill="1" applyBorder="1" applyAlignment="1"/>
    <xf numFmtId="43" fontId="12" fillId="0" borderId="14" xfId="1" applyFont="1" applyBorder="1" applyAlignment="1">
      <alignment vertical="center"/>
    </xf>
    <xf numFmtId="0" fontId="24" fillId="0" borderId="0" xfId="0" applyFont="1"/>
    <xf numFmtId="0" fontId="25" fillId="3" borderId="15" xfId="0" applyFont="1" applyFill="1" applyBorder="1" applyAlignment="1">
      <alignment horizontal="left" vertical="center"/>
    </xf>
    <xf numFmtId="0" fontId="26" fillId="3" borderId="14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left" vertical="center"/>
    </xf>
    <xf numFmtId="43" fontId="26" fillId="3" borderId="14" xfId="1" applyFont="1" applyFill="1" applyBorder="1" applyAlignment="1">
      <alignment vertical="center"/>
    </xf>
    <xf numFmtId="43" fontId="26" fillId="0" borderId="15" xfId="2" applyFont="1" applyFill="1" applyBorder="1" applyAlignment="1"/>
    <xf numFmtId="0" fontId="28" fillId="0" borderId="0" xfId="0" applyFont="1"/>
    <xf numFmtId="43" fontId="28" fillId="0" borderId="0" xfId="1" applyFont="1"/>
    <xf numFmtId="43" fontId="28" fillId="0" borderId="0" xfId="0" applyNumberFormat="1" applyFont="1"/>
    <xf numFmtId="0" fontId="29" fillId="0" borderId="0" xfId="0" applyFont="1"/>
    <xf numFmtId="43" fontId="12" fillId="0" borderId="0" xfId="2" applyFont="1" applyFill="1" applyBorder="1" applyAlignment="1"/>
    <xf numFmtId="43" fontId="20" fillId="4" borderId="19" xfId="1" applyFont="1" applyFill="1" applyBorder="1" applyAlignment="1">
      <alignment vertical="center"/>
    </xf>
    <xf numFmtId="43" fontId="20" fillId="4" borderId="8" xfId="2" applyFont="1" applyFill="1" applyBorder="1" applyAlignment="1"/>
    <xf numFmtId="43" fontId="2" fillId="4" borderId="19" xfId="1" applyFont="1" applyFill="1" applyBorder="1" applyAlignment="1">
      <alignment horizontal="center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43" fontId="12" fillId="0" borderId="0" xfId="1" applyFont="1" applyBorder="1" applyAlignment="1">
      <alignment vertical="center"/>
    </xf>
    <xf numFmtId="0" fontId="2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4" fontId="13" fillId="4" borderId="16" xfId="0" applyNumberFormat="1" applyFont="1" applyFill="1" applyBorder="1" applyAlignment="1">
      <alignment horizontal="center"/>
    </xf>
    <xf numFmtId="14" fontId="13" fillId="4" borderId="17" xfId="0" applyNumberFormat="1" applyFont="1" applyFill="1" applyBorder="1" applyAlignment="1">
      <alignment horizontal="center"/>
    </xf>
    <xf numFmtId="14" fontId="13" fillId="4" borderId="18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14" fontId="17" fillId="4" borderId="16" xfId="0" applyNumberFormat="1" applyFont="1" applyFill="1" applyBorder="1" applyAlignment="1">
      <alignment horizontal="center"/>
    </xf>
    <xf numFmtId="14" fontId="17" fillId="4" borderId="17" xfId="0" applyNumberFormat="1" applyFont="1" applyFill="1" applyBorder="1" applyAlignment="1">
      <alignment horizontal="center"/>
    </xf>
    <xf numFmtId="14" fontId="17" fillId="4" borderId="18" xfId="0" applyNumberFormat="1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/>
    </xf>
  </cellXfs>
  <cellStyles count="3">
    <cellStyle name="Millares" xfId="1" builtinId="3"/>
    <cellStyle name="Millares 3" xfId="2" xr:uid="{31AC1B6F-E7C6-44B1-AD81-5D7002FB1D8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1000125</xdr:colOff>
      <xdr:row>1</xdr:row>
      <xdr:rowOff>32628</xdr:rowOff>
    </xdr:from>
    <xdr:to>
      <xdr:col>4</xdr:col>
      <xdr:colOff>762000</xdr:colOff>
      <xdr:row>5</xdr:row>
      <xdr:rowOff>125062</xdr:rowOff>
    </xdr:to>
    <xdr:pic>
      <xdr:nvPicPr>
        <xdr:cNvPr id="4" name="Picture 1086">
          <a:extLst>
            <a:ext uri="{FF2B5EF4-FFF2-40B4-BE49-F238E27FC236}">
              <a16:creationId xmlns:a16="http://schemas.microsoft.com/office/drawing/2014/main" id="{5FB11900-69EF-46A2-A8AE-1EF164925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23128"/>
          <a:ext cx="1000125" cy="854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409575</xdr:colOff>
      <xdr:row>1</xdr:row>
      <xdr:rowOff>144108</xdr:rowOff>
    </xdr:from>
    <xdr:to>
      <xdr:col>2</xdr:col>
      <xdr:colOff>847725</xdr:colOff>
      <xdr:row>5</xdr:row>
      <xdr:rowOff>123824</xdr:rowOff>
    </xdr:to>
    <xdr:pic>
      <xdr:nvPicPr>
        <xdr:cNvPr id="5" name="Picture 33" descr="OMSA">
          <a:extLst>
            <a:ext uri="{FF2B5EF4-FFF2-40B4-BE49-F238E27FC236}">
              <a16:creationId xmlns:a16="http://schemas.microsoft.com/office/drawing/2014/main" id="{10C9DA5C-9E0F-4CC7-84D0-BA2847003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" y="334608"/>
          <a:ext cx="1666875" cy="741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1619250</xdr:colOff>
      <xdr:row>0</xdr:row>
      <xdr:rowOff>152400</xdr:rowOff>
    </xdr:from>
    <xdr:to>
      <xdr:col>4</xdr:col>
      <xdr:colOff>180975</xdr:colOff>
      <xdr:row>4</xdr:row>
      <xdr:rowOff>180975</xdr:rowOff>
    </xdr:to>
    <xdr:pic>
      <xdr:nvPicPr>
        <xdr:cNvPr id="4" name="Picture 1086">
          <a:extLst>
            <a:ext uri="{FF2B5EF4-FFF2-40B4-BE49-F238E27FC236}">
              <a16:creationId xmlns:a16="http://schemas.microsoft.com/office/drawing/2014/main" id="{70EC0E18-D971-486E-A3E4-8F358274D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95650" y="152400"/>
          <a:ext cx="12573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285750</xdr:colOff>
      <xdr:row>1</xdr:row>
      <xdr:rowOff>57150</xdr:rowOff>
    </xdr:from>
    <xdr:to>
      <xdr:col>3</xdr:col>
      <xdr:colOff>209550</xdr:colOff>
      <xdr:row>4</xdr:row>
      <xdr:rowOff>123825</xdr:rowOff>
    </xdr:to>
    <xdr:pic>
      <xdr:nvPicPr>
        <xdr:cNvPr id="5" name="Picture 33" descr="OMSA">
          <a:extLst>
            <a:ext uri="{FF2B5EF4-FFF2-40B4-BE49-F238E27FC236}">
              <a16:creationId xmlns:a16="http://schemas.microsoft.com/office/drawing/2014/main" id="{2A7BE674-83E9-4DD5-A1CA-1D52919C1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47650"/>
          <a:ext cx="14478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7D150-17BC-41A0-80E7-4DF53F84ABC8}">
  <dimension ref="B3:G49"/>
  <sheetViews>
    <sheetView tabSelected="1" topLeftCell="A18" workbookViewId="0">
      <selection activeCell="L40" sqref="L39:L40"/>
    </sheetView>
  </sheetViews>
  <sheetFormatPr baseColWidth="10" defaultRowHeight="15" x14ac:dyDescent="0.25"/>
  <cols>
    <col min="1" max="1" width="9.140625" customWidth="1"/>
    <col min="2" max="2" width="12.140625" customWidth="1"/>
    <col min="3" max="3" width="10.42578125" customWidth="1"/>
    <col min="4" max="4" width="18.5703125" customWidth="1"/>
    <col min="5" max="5" width="16.28515625" customWidth="1"/>
    <col min="6" max="6" width="14" customWidth="1"/>
    <col min="7" max="7" width="18.42578125" customWidth="1"/>
  </cols>
  <sheetData>
    <row r="3" spans="2:7" x14ac:dyDescent="0.25">
      <c r="E3" s="1"/>
    </row>
    <row r="4" spans="2:7" x14ac:dyDescent="0.25">
      <c r="B4" s="2"/>
      <c r="C4" s="1"/>
      <c r="E4" s="1"/>
    </row>
    <row r="5" spans="2:7" x14ac:dyDescent="0.25">
      <c r="B5" s="1"/>
      <c r="C5" s="1"/>
      <c r="E5" s="1"/>
    </row>
    <row r="6" spans="2:7" x14ac:dyDescent="0.25">
      <c r="B6" s="1"/>
      <c r="C6" s="1"/>
      <c r="E6" s="1"/>
    </row>
    <row r="7" spans="2:7" x14ac:dyDescent="0.25">
      <c r="B7" s="88" t="s">
        <v>0</v>
      </c>
      <c r="C7" s="88"/>
      <c r="D7" s="88"/>
      <c r="E7" s="88"/>
      <c r="F7" s="88"/>
      <c r="G7" s="88"/>
    </row>
    <row r="8" spans="2:7" x14ac:dyDescent="0.25">
      <c r="B8" s="89" t="s">
        <v>1</v>
      </c>
      <c r="C8" s="89"/>
      <c r="D8" s="89"/>
      <c r="E8" s="89"/>
      <c r="F8" s="89"/>
      <c r="G8" s="89"/>
    </row>
    <row r="9" spans="2:7" x14ac:dyDescent="0.25">
      <c r="B9" s="89" t="s">
        <v>2</v>
      </c>
      <c r="C9" s="89"/>
      <c r="D9" s="89"/>
      <c r="E9" s="89"/>
      <c r="F9" s="89"/>
      <c r="G9" s="89"/>
    </row>
    <row r="10" spans="2:7" x14ac:dyDescent="0.25">
      <c r="B10" s="89" t="s">
        <v>25</v>
      </c>
      <c r="C10" s="89"/>
      <c r="D10" s="89"/>
      <c r="E10" s="89"/>
      <c r="F10" s="89"/>
      <c r="G10" s="89"/>
    </row>
    <row r="11" spans="2:7" ht="15.75" thickBot="1" x14ac:dyDescent="0.3">
      <c r="B11" s="2"/>
      <c r="C11" s="2"/>
      <c r="D11" s="2"/>
      <c r="E11" s="3"/>
      <c r="F11" s="2"/>
      <c r="G11" s="2"/>
    </row>
    <row r="12" spans="2:7" x14ac:dyDescent="0.25">
      <c r="B12" s="90" t="s">
        <v>3</v>
      </c>
      <c r="C12" s="91"/>
      <c r="D12" s="91"/>
      <c r="E12" s="91"/>
      <c r="F12" s="91"/>
      <c r="G12" s="94" t="s">
        <v>4</v>
      </c>
    </row>
    <row r="13" spans="2:7" ht="15.75" thickBot="1" x14ac:dyDescent="0.3">
      <c r="B13" s="92"/>
      <c r="C13" s="93"/>
      <c r="D13" s="93"/>
      <c r="E13" s="93"/>
      <c r="F13" s="93"/>
      <c r="G13" s="95"/>
    </row>
    <row r="14" spans="2:7" ht="16.5" thickBot="1" x14ac:dyDescent="0.35">
      <c r="B14" s="4" t="s">
        <v>5</v>
      </c>
      <c r="C14" s="5" t="s">
        <v>6</v>
      </c>
      <c r="D14" s="6" t="s">
        <v>7</v>
      </c>
      <c r="E14" s="7" t="s">
        <v>8</v>
      </c>
      <c r="F14" s="8" t="s">
        <v>9</v>
      </c>
      <c r="G14" s="9" t="s">
        <v>10</v>
      </c>
    </row>
    <row r="15" spans="2:7" ht="15.75" thickBot="1" x14ac:dyDescent="0.3">
      <c r="B15" s="82" t="s">
        <v>4</v>
      </c>
      <c r="C15" s="83"/>
      <c r="D15" s="83"/>
      <c r="E15" s="83"/>
      <c r="F15" s="84"/>
      <c r="G15" s="10">
        <v>1361688.55</v>
      </c>
    </row>
    <row r="16" spans="2:7" ht="15.75" x14ac:dyDescent="0.3">
      <c r="B16" s="11">
        <v>44958</v>
      </c>
      <c r="C16" s="12"/>
      <c r="D16" s="13"/>
      <c r="E16" s="14">
        <v>330660</v>
      </c>
      <c r="F16" s="15"/>
      <c r="G16" s="16">
        <f>+G15+E16</f>
        <v>1692348.55</v>
      </c>
    </row>
    <row r="17" spans="2:7" ht="15.75" x14ac:dyDescent="0.3">
      <c r="B17" s="11">
        <v>44959</v>
      </c>
      <c r="C17" s="17"/>
      <c r="D17" s="18"/>
      <c r="E17" s="19">
        <v>327780</v>
      </c>
      <c r="F17" s="20"/>
      <c r="G17" s="16">
        <f t="shared" ref="G17:G43" si="0">+G16+E17</f>
        <v>2020128.55</v>
      </c>
    </row>
    <row r="18" spans="2:7" ht="18.75" customHeight="1" x14ac:dyDescent="0.3">
      <c r="B18" s="11">
        <v>44960</v>
      </c>
      <c r="C18" s="17"/>
      <c r="D18" s="18"/>
      <c r="E18" s="19">
        <v>325750</v>
      </c>
      <c r="F18" s="20"/>
      <c r="G18" s="16">
        <f t="shared" si="0"/>
        <v>2345878.5499999998</v>
      </c>
    </row>
    <row r="19" spans="2:7" ht="20.25" customHeight="1" x14ac:dyDescent="0.3">
      <c r="B19" s="11">
        <v>44961</v>
      </c>
      <c r="C19" s="17"/>
      <c r="D19" s="21"/>
      <c r="E19" s="19">
        <v>194085</v>
      </c>
      <c r="F19" s="20"/>
      <c r="G19" s="16">
        <f t="shared" si="0"/>
        <v>2539963.5499999998</v>
      </c>
    </row>
    <row r="20" spans="2:7" ht="15.75" x14ac:dyDescent="0.3">
      <c r="B20" s="11">
        <v>44962</v>
      </c>
      <c r="C20" s="17"/>
      <c r="D20" s="22"/>
      <c r="E20" s="19">
        <v>80880</v>
      </c>
      <c r="F20" s="20"/>
      <c r="G20" s="16">
        <f t="shared" si="0"/>
        <v>2620843.5499999998</v>
      </c>
    </row>
    <row r="21" spans="2:7" ht="15.75" x14ac:dyDescent="0.3">
      <c r="B21" s="11">
        <v>44963</v>
      </c>
      <c r="C21" s="17"/>
      <c r="D21" s="22"/>
      <c r="E21" s="19">
        <v>343685</v>
      </c>
      <c r="F21" s="20"/>
      <c r="G21" s="16">
        <f t="shared" si="0"/>
        <v>2964528.55</v>
      </c>
    </row>
    <row r="22" spans="2:7" ht="15.75" x14ac:dyDescent="0.3">
      <c r="B22" s="11">
        <v>44964</v>
      </c>
      <c r="C22" s="17"/>
      <c r="D22" s="22"/>
      <c r="E22" s="19">
        <v>341875</v>
      </c>
      <c r="F22" s="20"/>
      <c r="G22" s="16">
        <f t="shared" si="0"/>
        <v>3306403.55</v>
      </c>
    </row>
    <row r="23" spans="2:7" ht="15.75" x14ac:dyDescent="0.3">
      <c r="B23" s="11">
        <v>44965</v>
      </c>
      <c r="C23" s="17"/>
      <c r="D23" s="22"/>
      <c r="E23" s="19">
        <v>333165</v>
      </c>
      <c r="F23" s="20"/>
      <c r="G23" s="16">
        <f t="shared" si="0"/>
        <v>3639568.55</v>
      </c>
    </row>
    <row r="24" spans="2:7" ht="15.75" x14ac:dyDescent="0.3">
      <c r="B24" s="11">
        <v>44966</v>
      </c>
      <c r="C24" s="17"/>
      <c r="D24" s="22"/>
      <c r="E24" s="19">
        <v>315215</v>
      </c>
      <c r="F24" s="20"/>
      <c r="G24" s="16">
        <f t="shared" si="0"/>
        <v>3954783.55</v>
      </c>
    </row>
    <row r="25" spans="2:7" ht="15.75" x14ac:dyDescent="0.3">
      <c r="B25" s="11">
        <v>44967</v>
      </c>
      <c r="C25" s="17"/>
      <c r="D25" s="22"/>
      <c r="E25" s="19">
        <v>325920</v>
      </c>
      <c r="F25" s="20"/>
      <c r="G25" s="16">
        <f t="shared" si="0"/>
        <v>4280703.55</v>
      </c>
    </row>
    <row r="26" spans="2:7" ht="15.75" x14ac:dyDescent="0.3">
      <c r="B26" s="11">
        <v>44968</v>
      </c>
      <c r="C26" s="17"/>
      <c r="D26" s="22"/>
      <c r="E26" s="19">
        <v>182580</v>
      </c>
      <c r="F26" s="20"/>
      <c r="G26" s="16">
        <f t="shared" si="0"/>
        <v>4463283.55</v>
      </c>
    </row>
    <row r="27" spans="2:7" ht="15.75" x14ac:dyDescent="0.3">
      <c r="B27" s="11">
        <v>44969</v>
      </c>
      <c r="C27" s="17"/>
      <c r="D27" s="22"/>
      <c r="E27" s="19">
        <v>85180</v>
      </c>
      <c r="F27" s="20"/>
      <c r="G27" s="16">
        <f t="shared" si="0"/>
        <v>4548463.55</v>
      </c>
    </row>
    <row r="28" spans="2:7" ht="15.75" x14ac:dyDescent="0.3">
      <c r="B28" s="11">
        <v>44970</v>
      </c>
      <c r="C28" s="17"/>
      <c r="D28" s="22"/>
      <c r="E28" s="19">
        <v>355155</v>
      </c>
      <c r="F28" s="20"/>
      <c r="G28" s="16">
        <f t="shared" si="0"/>
        <v>4903618.55</v>
      </c>
    </row>
    <row r="29" spans="2:7" ht="15.75" x14ac:dyDescent="0.3">
      <c r="B29" s="11">
        <v>44971</v>
      </c>
      <c r="C29" s="23"/>
      <c r="D29" s="21"/>
      <c r="E29" s="24">
        <v>320095</v>
      </c>
      <c r="F29" s="25"/>
      <c r="G29" s="16">
        <f t="shared" si="0"/>
        <v>5223713.55</v>
      </c>
    </row>
    <row r="30" spans="2:7" ht="15.75" x14ac:dyDescent="0.3">
      <c r="B30" s="11">
        <v>44972</v>
      </c>
      <c r="C30" s="17"/>
      <c r="D30" s="22"/>
      <c r="E30" s="19">
        <v>339835</v>
      </c>
      <c r="F30" s="20"/>
      <c r="G30" s="16">
        <f t="shared" si="0"/>
        <v>5563548.5499999998</v>
      </c>
    </row>
    <row r="31" spans="2:7" ht="15.75" x14ac:dyDescent="0.3">
      <c r="B31" s="11">
        <v>44973</v>
      </c>
      <c r="C31" s="17"/>
      <c r="D31" s="22"/>
      <c r="E31" s="19">
        <v>333560</v>
      </c>
      <c r="F31" s="20"/>
      <c r="G31" s="16">
        <f t="shared" si="0"/>
        <v>5897108.5499999998</v>
      </c>
    </row>
    <row r="32" spans="2:7" ht="15.75" x14ac:dyDescent="0.3">
      <c r="B32" s="11">
        <v>44974</v>
      </c>
      <c r="C32" s="17"/>
      <c r="D32" s="22"/>
      <c r="E32" s="19">
        <v>327850</v>
      </c>
      <c r="F32" s="20"/>
      <c r="G32" s="16">
        <f t="shared" si="0"/>
        <v>6224958.5499999998</v>
      </c>
    </row>
    <row r="33" spans="2:7" ht="15.75" x14ac:dyDescent="0.3">
      <c r="B33" s="11">
        <v>44975</v>
      </c>
      <c r="C33" s="17"/>
      <c r="D33" s="22"/>
      <c r="E33" s="19">
        <v>188785</v>
      </c>
      <c r="F33" s="20"/>
      <c r="G33" s="16">
        <f t="shared" si="0"/>
        <v>6413743.5499999998</v>
      </c>
    </row>
    <row r="34" spans="2:7" ht="15.75" x14ac:dyDescent="0.3">
      <c r="B34" s="11">
        <v>44976</v>
      </c>
      <c r="C34" s="17"/>
      <c r="D34" s="22"/>
      <c r="E34" s="19">
        <v>71970</v>
      </c>
      <c r="F34" s="20"/>
      <c r="G34" s="16">
        <f t="shared" si="0"/>
        <v>6485713.5499999998</v>
      </c>
    </row>
    <row r="35" spans="2:7" ht="15.75" x14ac:dyDescent="0.3">
      <c r="B35" s="11">
        <v>44977</v>
      </c>
      <c r="C35" s="17"/>
      <c r="D35" s="22"/>
      <c r="E35" s="19">
        <v>347170</v>
      </c>
      <c r="F35" s="20"/>
      <c r="G35" s="16">
        <f t="shared" si="0"/>
        <v>6832883.5499999998</v>
      </c>
    </row>
    <row r="36" spans="2:7" ht="15.75" x14ac:dyDescent="0.3">
      <c r="B36" s="11">
        <v>44978</v>
      </c>
      <c r="C36" s="17"/>
      <c r="D36" s="22"/>
      <c r="E36" s="19">
        <v>339350</v>
      </c>
      <c r="F36" s="20"/>
      <c r="G36" s="16">
        <f t="shared" si="0"/>
        <v>7172233.5499999998</v>
      </c>
    </row>
    <row r="37" spans="2:7" ht="15.75" x14ac:dyDescent="0.3">
      <c r="B37" s="11">
        <v>44979</v>
      </c>
      <c r="C37" s="17"/>
      <c r="D37" s="22"/>
      <c r="E37" s="19">
        <v>340245</v>
      </c>
      <c r="F37" s="20"/>
      <c r="G37" s="16">
        <f t="shared" si="0"/>
        <v>7512478.5499999998</v>
      </c>
    </row>
    <row r="38" spans="2:7" ht="15.75" x14ac:dyDescent="0.3">
      <c r="B38" s="11">
        <v>44980</v>
      </c>
      <c r="C38" s="26"/>
      <c r="D38" s="27"/>
      <c r="E38" s="28">
        <v>337720</v>
      </c>
      <c r="F38" s="25"/>
      <c r="G38" s="16">
        <f t="shared" si="0"/>
        <v>7850198.5499999998</v>
      </c>
    </row>
    <row r="39" spans="2:7" ht="15.75" x14ac:dyDescent="0.3">
      <c r="B39" s="11">
        <v>44981</v>
      </c>
      <c r="C39" s="17"/>
      <c r="D39" s="22"/>
      <c r="E39" s="19">
        <v>305745</v>
      </c>
      <c r="F39" s="20"/>
      <c r="G39" s="16">
        <f t="shared" si="0"/>
        <v>8155943.5499999998</v>
      </c>
    </row>
    <row r="40" spans="2:7" ht="15.75" x14ac:dyDescent="0.3">
      <c r="B40" s="11">
        <v>44982</v>
      </c>
      <c r="C40" s="17"/>
      <c r="D40" s="22"/>
      <c r="E40" s="19">
        <v>190230</v>
      </c>
      <c r="F40" s="20"/>
      <c r="G40" s="16">
        <f t="shared" si="0"/>
        <v>8346173.5499999998</v>
      </c>
    </row>
    <row r="41" spans="2:7" ht="15.75" x14ac:dyDescent="0.3">
      <c r="B41" s="11">
        <v>44983</v>
      </c>
      <c r="C41" s="17"/>
      <c r="D41" s="22"/>
      <c r="E41" s="19">
        <v>74705</v>
      </c>
      <c r="F41" s="20"/>
      <c r="G41" s="16">
        <f t="shared" si="0"/>
        <v>8420878.5500000007</v>
      </c>
    </row>
    <row r="42" spans="2:7" ht="15.75" x14ac:dyDescent="0.3">
      <c r="B42" s="11">
        <v>44984</v>
      </c>
      <c r="C42" s="17"/>
      <c r="D42" s="22"/>
      <c r="E42" s="19">
        <v>87035</v>
      </c>
      <c r="F42" s="20"/>
      <c r="G42" s="16">
        <f t="shared" si="0"/>
        <v>8507913.5500000007</v>
      </c>
    </row>
    <row r="43" spans="2:7" ht="16.5" thickBot="1" x14ac:dyDescent="0.35">
      <c r="B43" s="11">
        <v>44985</v>
      </c>
      <c r="C43" s="17"/>
      <c r="D43" s="22"/>
      <c r="E43" s="19">
        <v>338630</v>
      </c>
      <c r="F43" s="20"/>
      <c r="G43" s="16">
        <f t="shared" si="0"/>
        <v>8846543.5500000007</v>
      </c>
    </row>
    <row r="44" spans="2:7" ht="18.75" thickBot="1" x14ac:dyDescent="0.4">
      <c r="B44" s="85" t="s">
        <v>11</v>
      </c>
      <c r="C44" s="86"/>
      <c r="D44" s="87"/>
      <c r="E44" s="29">
        <f>SUM(E16:E43)</f>
        <v>7484855</v>
      </c>
      <c r="F44" s="30">
        <f>SUM(F16:F43)</f>
        <v>0</v>
      </c>
      <c r="G44" s="31"/>
    </row>
    <row r="45" spans="2:7" ht="16.5" x14ac:dyDescent="0.3">
      <c r="B45" s="32"/>
      <c r="C45" s="32"/>
      <c r="D45" s="33"/>
      <c r="E45" s="34"/>
      <c r="F45" s="35"/>
      <c r="G45" s="36"/>
    </row>
    <row r="46" spans="2:7" ht="16.5" x14ac:dyDescent="0.3">
      <c r="B46" s="32"/>
      <c r="C46" s="32"/>
      <c r="D46" s="33"/>
      <c r="E46" s="34"/>
      <c r="F46" s="35"/>
      <c r="G46" s="36"/>
    </row>
    <row r="47" spans="2:7" ht="17.25" x14ac:dyDescent="0.35">
      <c r="B47" s="81" t="s">
        <v>12</v>
      </c>
      <c r="C47" s="81"/>
      <c r="D47" s="81" t="s">
        <v>13</v>
      </c>
      <c r="E47" s="81"/>
      <c r="F47" s="81" t="s">
        <v>14</v>
      </c>
      <c r="G47" s="81"/>
    </row>
    <row r="48" spans="2:7" ht="17.25" x14ac:dyDescent="0.35">
      <c r="B48" s="81" t="s">
        <v>15</v>
      </c>
      <c r="C48" s="81"/>
      <c r="D48" s="81" t="s">
        <v>16</v>
      </c>
      <c r="E48" s="81"/>
      <c r="F48" s="81" t="s">
        <v>17</v>
      </c>
      <c r="G48" s="81"/>
    </row>
    <row r="49" spans="2:7" ht="17.25" x14ac:dyDescent="0.35">
      <c r="B49" s="81" t="s">
        <v>18</v>
      </c>
      <c r="C49" s="81"/>
      <c r="D49" s="81" t="s">
        <v>19</v>
      </c>
      <c r="E49" s="81"/>
      <c r="F49" s="81" t="s">
        <v>20</v>
      </c>
      <c r="G49" s="81"/>
    </row>
  </sheetData>
  <mergeCells count="17">
    <mergeCell ref="B7:G7"/>
    <mergeCell ref="B8:G8"/>
    <mergeCell ref="B9:G9"/>
    <mergeCell ref="B10:G10"/>
    <mergeCell ref="B12:F13"/>
    <mergeCell ref="G12:G13"/>
    <mergeCell ref="B49:C49"/>
    <mergeCell ref="D49:E49"/>
    <mergeCell ref="F49:G49"/>
    <mergeCell ref="B15:F15"/>
    <mergeCell ref="B44:D44"/>
    <mergeCell ref="B47:C47"/>
    <mergeCell ref="D47:E47"/>
    <mergeCell ref="F47:G47"/>
    <mergeCell ref="B48:C48"/>
    <mergeCell ref="D48:E48"/>
    <mergeCell ref="F48:G48"/>
  </mergeCells>
  <pageMargins left="0.31496062992125984" right="0.31496062992125984" top="0.74803149606299213" bottom="0.55118110236220474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8CF56-EA34-4567-A91C-B01975F956FF}">
  <dimension ref="B1:M69"/>
  <sheetViews>
    <sheetView topLeftCell="A23" workbookViewId="0">
      <selection activeCell="J69" sqref="J69"/>
    </sheetView>
  </sheetViews>
  <sheetFormatPr baseColWidth="10" defaultRowHeight="15" x14ac:dyDescent="0.25"/>
  <cols>
    <col min="1" max="1" width="4.85546875" customWidth="1"/>
    <col min="2" max="2" width="10.85546875" customWidth="1"/>
    <col min="3" max="3" width="9.42578125" customWidth="1"/>
    <col min="4" max="4" width="40.42578125" customWidth="1"/>
    <col min="5" max="5" width="16.42578125" customWidth="1"/>
    <col min="6" max="6" width="14.42578125" customWidth="1"/>
    <col min="7" max="7" width="19.140625" customWidth="1"/>
    <col min="10" max="10" width="20.7109375" style="39" customWidth="1"/>
    <col min="11" max="11" width="28.85546875" customWidth="1"/>
    <col min="13" max="13" width="11.42578125" style="39"/>
  </cols>
  <sheetData>
    <row r="1" spans="2:7" x14ac:dyDescent="0.25">
      <c r="B1" s="37"/>
      <c r="C1" s="38"/>
      <c r="D1" s="37"/>
      <c r="E1" s="37"/>
      <c r="F1" s="37"/>
      <c r="G1" s="37"/>
    </row>
    <row r="2" spans="2:7" x14ac:dyDescent="0.25">
      <c r="B2" s="37"/>
      <c r="C2" s="38"/>
      <c r="D2" s="37"/>
      <c r="E2" s="37"/>
      <c r="F2" s="37"/>
      <c r="G2" s="37"/>
    </row>
    <row r="3" spans="2:7" x14ac:dyDescent="0.25">
      <c r="B3" s="40"/>
      <c r="C3" s="38"/>
      <c r="D3" s="37"/>
      <c r="E3" s="37"/>
      <c r="F3" s="37"/>
      <c r="G3" s="37"/>
    </row>
    <row r="4" spans="2:7" x14ac:dyDescent="0.25">
      <c r="B4" s="41"/>
      <c r="C4" s="38"/>
      <c r="D4" s="37"/>
      <c r="E4" s="37"/>
      <c r="F4" s="37"/>
      <c r="G4" s="37"/>
    </row>
    <row r="5" spans="2:7" x14ac:dyDescent="0.25">
      <c r="B5" s="41"/>
      <c r="C5" s="38"/>
      <c r="D5" s="37"/>
      <c r="E5" s="37"/>
      <c r="F5" s="37"/>
      <c r="G5" s="37"/>
    </row>
    <row r="6" spans="2:7" x14ac:dyDescent="0.25">
      <c r="B6" s="88" t="s">
        <v>0</v>
      </c>
      <c r="C6" s="88"/>
      <c r="D6" s="88"/>
      <c r="E6" s="88"/>
      <c r="F6" s="88"/>
      <c r="G6" s="88"/>
    </row>
    <row r="7" spans="2:7" x14ac:dyDescent="0.25">
      <c r="B7" s="89" t="s">
        <v>1</v>
      </c>
      <c r="C7" s="89"/>
      <c r="D7" s="89"/>
      <c r="E7" s="89"/>
      <c r="F7" s="89"/>
      <c r="G7" s="89"/>
    </row>
    <row r="8" spans="2:7" x14ac:dyDescent="0.25">
      <c r="B8" s="89" t="s">
        <v>2</v>
      </c>
      <c r="C8" s="89"/>
      <c r="D8" s="89"/>
      <c r="E8" s="89"/>
      <c r="F8" s="89"/>
      <c r="G8" s="89"/>
    </row>
    <row r="9" spans="2:7" x14ac:dyDescent="0.25">
      <c r="B9" s="89" t="s">
        <v>24</v>
      </c>
      <c r="C9" s="89"/>
      <c r="D9" s="89"/>
      <c r="E9" s="89"/>
      <c r="F9" s="89"/>
      <c r="G9" s="89"/>
    </row>
    <row r="10" spans="2:7" ht="15.75" thickBot="1" x14ac:dyDescent="0.3">
      <c r="B10" s="40"/>
      <c r="C10" s="42"/>
      <c r="D10" s="40"/>
      <c r="E10" s="43"/>
      <c r="F10" s="40"/>
      <c r="G10" s="40"/>
    </row>
    <row r="11" spans="2:7" x14ac:dyDescent="0.25">
      <c r="B11" s="100" t="s">
        <v>21</v>
      </c>
      <c r="C11" s="101"/>
      <c r="D11" s="101"/>
      <c r="E11" s="101"/>
      <c r="F11" s="102"/>
      <c r="G11" s="106" t="s">
        <v>4</v>
      </c>
    </row>
    <row r="12" spans="2:7" ht="15.75" thickBot="1" x14ac:dyDescent="0.3">
      <c r="B12" s="103"/>
      <c r="C12" s="104"/>
      <c r="D12" s="104"/>
      <c r="E12" s="104"/>
      <c r="F12" s="105"/>
      <c r="G12" s="107"/>
    </row>
    <row r="13" spans="2:7" ht="18" thickBot="1" x14ac:dyDescent="0.3">
      <c r="B13" s="44" t="s">
        <v>5</v>
      </c>
      <c r="C13" s="45" t="s">
        <v>6</v>
      </c>
      <c r="D13" s="46" t="s">
        <v>7</v>
      </c>
      <c r="E13" s="47" t="s">
        <v>8</v>
      </c>
      <c r="F13" s="48" t="s">
        <v>9</v>
      </c>
      <c r="G13" s="49" t="s">
        <v>10</v>
      </c>
    </row>
    <row r="14" spans="2:7" ht="15.75" x14ac:dyDescent="0.3">
      <c r="B14" s="50"/>
      <c r="C14" s="51"/>
      <c r="D14" s="52" t="s">
        <v>4</v>
      </c>
      <c r="E14" s="53"/>
      <c r="F14" s="54"/>
      <c r="G14" s="55">
        <v>1911055.3</v>
      </c>
    </row>
    <row r="15" spans="2:7" ht="15.75" x14ac:dyDescent="0.3">
      <c r="B15" s="56">
        <v>44958</v>
      </c>
      <c r="C15" s="23"/>
      <c r="D15" s="21"/>
      <c r="E15" s="24">
        <v>591815</v>
      </c>
      <c r="F15" s="25"/>
      <c r="G15" s="57">
        <f>+G14+E15</f>
        <v>2502870.2999999998</v>
      </c>
    </row>
    <row r="16" spans="2:7" ht="15.75" x14ac:dyDescent="0.3">
      <c r="B16" s="56">
        <v>44959</v>
      </c>
      <c r="C16" s="23"/>
      <c r="D16" s="21"/>
      <c r="E16" s="24">
        <v>574285</v>
      </c>
      <c r="F16" s="25"/>
      <c r="G16" s="57">
        <f t="shared" ref="G16:G21" si="0">+G15+E16</f>
        <v>3077155.3</v>
      </c>
    </row>
    <row r="17" spans="2:11" ht="15.75" x14ac:dyDescent="0.3">
      <c r="B17" s="56">
        <v>44960</v>
      </c>
      <c r="C17" s="23"/>
      <c r="D17" s="21"/>
      <c r="E17" s="24">
        <v>564330</v>
      </c>
      <c r="F17" s="25"/>
      <c r="G17" s="57">
        <f t="shared" si="0"/>
        <v>3641485.3</v>
      </c>
    </row>
    <row r="18" spans="2:11" ht="15.75" x14ac:dyDescent="0.3">
      <c r="B18" s="56">
        <v>44961</v>
      </c>
      <c r="C18" s="23"/>
      <c r="D18" s="21"/>
      <c r="E18" s="24">
        <v>252975</v>
      </c>
      <c r="F18" s="25"/>
      <c r="G18" s="57">
        <f t="shared" si="0"/>
        <v>3894460.3</v>
      </c>
    </row>
    <row r="19" spans="2:11" ht="15.75" x14ac:dyDescent="0.3">
      <c r="B19" s="56">
        <v>44962</v>
      </c>
      <c r="C19" s="23"/>
      <c r="D19" s="21"/>
      <c r="E19" s="24">
        <v>131375</v>
      </c>
      <c r="F19" s="25"/>
      <c r="G19" s="57">
        <f t="shared" si="0"/>
        <v>4025835.3</v>
      </c>
    </row>
    <row r="20" spans="2:11" ht="15.75" x14ac:dyDescent="0.3">
      <c r="B20" s="56">
        <v>44963</v>
      </c>
      <c r="C20" s="23"/>
      <c r="D20" s="21"/>
      <c r="E20" s="24">
        <v>601310</v>
      </c>
      <c r="F20" s="25"/>
      <c r="G20" s="57">
        <f t="shared" si="0"/>
        <v>4627145.3</v>
      </c>
      <c r="K20" s="58"/>
    </row>
    <row r="21" spans="2:11" ht="15.75" x14ac:dyDescent="0.3">
      <c r="B21" s="56">
        <v>44964</v>
      </c>
      <c r="C21" s="23"/>
      <c r="D21" s="21"/>
      <c r="E21" s="24">
        <v>570875</v>
      </c>
      <c r="F21" s="25"/>
      <c r="G21" s="57">
        <f t="shared" si="0"/>
        <v>5198020.3</v>
      </c>
      <c r="K21" s="58"/>
    </row>
    <row r="22" spans="2:11" ht="15.75" x14ac:dyDescent="0.3">
      <c r="B22" s="56">
        <v>44964</v>
      </c>
      <c r="C22" s="23" t="s">
        <v>26</v>
      </c>
      <c r="D22" s="21" t="s">
        <v>29</v>
      </c>
      <c r="E22" s="24"/>
      <c r="F22" s="25">
        <v>2362000</v>
      </c>
      <c r="G22" s="57">
        <f>+G21-F22</f>
        <v>2836020.3</v>
      </c>
      <c r="K22" s="58"/>
    </row>
    <row r="23" spans="2:11" ht="15.75" x14ac:dyDescent="0.3">
      <c r="B23" s="56">
        <v>44964</v>
      </c>
      <c r="C23" s="23" t="s">
        <v>27</v>
      </c>
      <c r="D23" s="21" t="s">
        <v>30</v>
      </c>
      <c r="E23" s="24"/>
      <c r="F23" s="25">
        <v>576903</v>
      </c>
      <c r="G23" s="57">
        <f t="shared" ref="G23:G24" si="1">+G22-F23</f>
        <v>2259117.2999999998</v>
      </c>
      <c r="K23" s="58"/>
    </row>
    <row r="24" spans="2:11" ht="15.75" x14ac:dyDescent="0.3">
      <c r="B24" s="56">
        <v>44964</v>
      </c>
      <c r="C24" s="23" t="s">
        <v>28</v>
      </c>
      <c r="D24" s="21" t="s">
        <v>31</v>
      </c>
      <c r="E24" s="24"/>
      <c r="F24" s="25">
        <v>2042100</v>
      </c>
      <c r="G24" s="57">
        <f t="shared" si="1"/>
        <v>217017.29999999981</v>
      </c>
      <c r="K24" s="58"/>
    </row>
    <row r="25" spans="2:11" ht="15.75" x14ac:dyDescent="0.3">
      <c r="B25" s="56">
        <v>44965</v>
      </c>
      <c r="C25" s="23"/>
      <c r="D25" s="21"/>
      <c r="E25" s="24">
        <v>563260</v>
      </c>
      <c r="F25" s="25"/>
      <c r="G25" s="57">
        <f>+G24+E25</f>
        <v>780277.29999999981</v>
      </c>
      <c r="K25" s="58"/>
    </row>
    <row r="26" spans="2:11" ht="15.75" x14ac:dyDescent="0.3">
      <c r="B26" s="56">
        <v>44965</v>
      </c>
      <c r="C26" s="23" t="s">
        <v>32</v>
      </c>
      <c r="D26" s="21" t="s">
        <v>35</v>
      </c>
      <c r="E26" s="24"/>
      <c r="F26" s="25">
        <v>1158864.02</v>
      </c>
      <c r="G26" s="57">
        <f>+G25-F26</f>
        <v>-378586.7200000002</v>
      </c>
      <c r="K26" s="58"/>
    </row>
    <row r="27" spans="2:11" ht="15.75" x14ac:dyDescent="0.3">
      <c r="B27" s="56">
        <v>44965</v>
      </c>
      <c r="C27" s="23" t="s">
        <v>33</v>
      </c>
      <c r="D27" s="21" t="s">
        <v>36</v>
      </c>
      <c r="E27" s="24"/>
      <c r="F27" s="25">
        <v>734293</v>
      </c>
      <c r="G27" s="57">
        <f t="shared" ref="G27:G28" si="2">+G26-F27</f>
        <v>-1112879.7200000002</v>
      </c>
      <c r="K27" s="58"/>
    </row>
    <row r="28" spans="2:11" ht="15.75" x14ac:dyDescent="0.3">
      <c r="B28" s="56">
        <v>44965</v>
      </c>
      <c r="C28" s="23" t="s">
        <v>34</v>
      </c>
      <c r="D28" s="21" t="s">
        <v>37</v>
      </c>
      <c r="E28" s="24"/>
      <c r="F28" s="25">
        <v>44162.44</v>
      </c>
      <c r="G28" s="57">
        <f t="shared" si="2"/>
        <v>-1157042.1600000001</v>
      </c>
      <c r="K28" s="58"/>
    </row>
    <row r="29" spans="2:11" ht="15.75" x14ac:dyDescent="0.3">
      <c r="B29" s="56">
        <v>44966</v>
      </c>
      <c r="C29" s="59"/>
      <c r="D29" s="21"/>
      <c r="E29" s="24">
        <v>551820</v>
      </c>
      <c r="F29" s="25"/>
      <c r="G29" s="57">
        <f>+G28+E29</f>
        <v>-605222.16000000015</v>
      </c>
    </row>
    <row r="30" spans="2:11" ht="15.75" x14ac:dyDescent="0.3">
      <c r="B30" s="56">
        <v>44966</v>
      </c>
      <c r="C30" s="59"/>
      <c r="D30" s="21" t="s">
        <v>38</v>
      </c>
      <c r="E30" s="24"/>
      <c r="F30" s="25">
        <v>110</v>
      </c>
      <c r="G30" s="57">
        <f>+G29-F30</f>
        <v>-605332.16000000015</v>
      </c>
    </row>
    <row r="31" spans="2:11" ht="15.75" x14ac:dyDescent="0.3">
      <c r="B31" s="56">
        <v>44967</v>
      </c>
      <c r="C31" s="23"/>
      <c r="D31" s="21"/>
      <c r="E31" s="24">
        <v>552180</v>
      </c>
      <c r="F31" s="25"/>
      <c r="G31" s="57">
        <f>+G30+E31</f>
        <v>-53152.160000000149</v>
      </c>
    </row>
    <row r="32" spans="2:11" ht="15.75" x14ac:dyDescent="0.3">
      <c r="B32" s="56">
        <v>44968</v>
      </c>
      <c r="C32" s="23"/>
      <c r="D32" s="21"/>
      <c r="E32" s="24">
        <v>275740</v>
      </c>
      <c r="F32" s="25"/>
      <c r="G32" s="57">
        <f t="shared" ref="G32:G34" si="3">+G31+E32</f>
        <v>222587.83999999985</v>
      </c>
    </row>
    <row r="33" spans="2:7" ht="15.75" x14ac:dyDescent="0.3">
      <c r="B33" s="56">
        <v>44969</v>
      </c>
      <c r="C33" s="23"/>
      <c r="D33" s="60"/>
      <c r="E33" s="57">
        <v>136770</v>
      </c>
      <c r="F33" s="25"/>
      <c r="G33" s="57">
        <f t="shared" si="3"/>
        <v>359357.83999999985</v>
      </c>
    </row>
    <row r="34" spans="2:7" ht="15.75" x14ac:dyDescent="0.3">
      <c r="B34" s="56">
        <v>44970</v>
      </c>
      <c r="C34" s="23"/>
      <c r="D34" s="60"/>
      <c r="E34" s="57">
        <v>1305571</v>
      </c>
      <c r="F34" s="25"/>
      <c r="G34" s="57">
        <f t="shared" si="3"/>
        <v>1664928.8399999999</v>
      </c>
    </row>
    <row r="35" spans="2:7" ht="15.75" x14ac:dyDescent="0.3">
      <c r="B35" s="56">
        <v>44970</v>
      </c>
      <c r="C35" s="23"/>
      <c r="D35" s="60" t="s">
        <v>39</v>
      </c>
      <c r="E35" s="57"/>
      <c r="F35" s="25">
        <v>150</v>
      </c>
      <c r="G35" s="57">
        <f>+G34-F35</f>
        <v>1664778.8399999999</v>
      </c>
    </row>
    <row r="36" spans="2:7" ht="15.75" x14ac:dyDescent="0.3">
      <c r="B36" s="56">
        <v>44971</v>
      </c>
      <c r="C36" s="23"/>
      <c r="D36" s="21"/>
      <c r="E36" s="24">
        <v>560190</v>
      </c>
      <c r="F36" s="25"/>
      <c r="G36" s="57">
        <f>+G35+E36</f>
        <v>2224968.84</v>
      </c>
    </row>
    <row r="37" spans="2:7" ht="15.75" x14ac:dyDescent="0.3">
      <c r="B37" s="56">
        <v>44972</v>
      </c>
      <c r="C37" s="23"/>
      <c r="D37" s="21"/>
      <c r="E37" s="24">
        <v>555560</v>
      </c>
      <c r="F37" s="25"/>
      <c r="G37" s="57">
        <f t="shared" ref="G37:G42" si="4">+G36+E37</f>
        <v>2780528.84</v>
      </c>
    </row>
    <row r="38" spans="2:7" ht="15.75" x14ac:dyDescent="0.3">
      <c r="B38" s="56">
        <v>44973</v>
      </c>
      <c r="C38" s="23"/>
      <c r="D38" s="21"/>
      <c r="E38" s="24">
        <v>558295</v>
      </c>
      <c r="F38" s="25"/>
      <c r="G38" s="57">
        <f t="shared" si="4"/>
        <v>3338823.84</v>
      </c>
    </row>
    <row r="39" spans="2:7" ht="15.75" x14ac:dyDescent="0.3">
      <c r="B39" s="56">
        <v>44974</v>
      </c>
      <c r="C39" s="23"/>
      <c r="D39" s="21"/>
      <c r="E39" s="24">
        <v>545180</v>
      </c>
      <c r="F39" s="25"/>
      <c r="G39" s="57">
        <f t="shared" si="4"/>
        <v>3884003.84</v>
      </c>
    </row>
    <row r="40" spans="2:7" ht="15.75" x14ac:dyDescent="0.3">
      <c r="B40" s="56">
        <v>44975</v>
      </c>
      <c r="C40" s="23"/>
      <c r="D40" s="21"/>
      <c r="E40" s="24">
        <v>268850</v>
      </c>
      <c r="F40" s="25"/>
      <c r="G40" s="57">
        <f t="shared" si="4"/>
        <v>4152853.84</v>
      </c>
    </row>
    <row r="41" spans="2:7" ht="15.75" x14ac:dyDescent="0.3">
      <c r="B41" s="56">
        <v>44976</v>
      </c>
      <c r="C41" s="23"/>
      <c r="D41" s="21"/>
      <c r="E41" s="24">
        <v>138810</v>
      </c>
      <c r="F41" s="25"/>
      <c r="G41" s="57">
        <f t="shared" si="4"/>
        <v>4291663.84</v>
      </c>
    </row>
    <row r="42" spans="2:7" ht="15.75" x14ac:dyDescent="0.3">
      <c r="B42" s="56">
        <v>44977</v>
      </c>
      <c r="C42" s="23"/>
      <c r="D42" s="21"/>
      <c r="E42" s="24">
        <v>623435</v>
      </c>
      <c r="F42" s="25"/>
      <c r="G42" s="57">
        <f t="shared" si="4"/>
        <v>4915098.84</v>
      </c>
    </row>
    <row r="43" spans="2:7" ht="15.75" x14ac:dyDescent="0.3">
      <c r="B43" s="56">
        <v>44977</v>
      </c>
      <c r="C43" s="23"/>
      <c r="D43" s="21" t="s">
        <v>40</v>
      </c>
      <c r="E43" s="24"/>
      <c r="F43" s="25">
        <v>1000</v>
      </c>
      <c r="G43" s="57">
        <f>+G42-F43</f>
        <v>4914098.84</v>
      </c>
    </row>
    <row r="44" spans="2:7" ht="15.75" x14ac:dyDescent="0.3">
      <c r="B44" s="56">
        <v>44978</v>
      </c>
      <c r="C44" s="23"/>
      <c r="D44" s="21"/>
      <c r="E44" s="24">
        <v>582610</v>
      </c>
      <c r="F44" s="25"/>
      <c r="G44" s="57">
        <f>+G43+E44</f>
        <v>5496708.8399999999</v>
      </c>
    </row>
    <row r="45" spans="2:7" ht="15.75" x14ac:dyDescent="0.3">
      <c r="B45" s="56">
        <v>44978</v>
      </c>
      <c r="C45" s="23"/>
      <c r="D45" s="21" t="s">
        <v>40</v>
      </c>
      <c r="E45" s="24"/>
      <c r="F45" s="25">
        <v>305</v>
      </c>
      <c r="G45" s="57">
        <f>+G44-F45</f>
        <v>5496403.8399999999</v>
      </c>
    </row>
    <row r="46" spans="2:7" ht="15.75" x14ac:dyDescent="0.3">
      <c r="B46" s="56">
        <v>44979</v>
      </c>
      <c r="C46" s="23"/>
      <c r="D46" s="21"/>
      <c r="E46" s="61">
        <v>570215</v>
      </c>
      <c r="F46" s="25"/>
      <c r="G46" s="57">
        <f>+G45+E46</f>
        <v>6066618.8399999999</v>
      </c>
    </row>
    <row r="47" spans="2:7" ht="15.75" x14ac:dyDescent="0.3">
      <c r="B47" s="56">
        <v>44979</v>
      </c>
      <c r="C47" s="23"/>
      <c r="D47" s="21" t="s">
        <v>40</v>
      </c>
      <c r="E47" s="61"/>
      <c r="F47" s="25">
        <v>200</v>
      </c>
      <c r="G47" s="57">
        <f>+G46-F47</f>
        <v>6066418.8399999999</v>
      </c>
    </row>
    <row r="48" spans="2:7" ht="15.75" x14ac:dyDescent="0.3">
      <c r="B48" s="56">
        <v>44980</v>
      </c>
      <c r="C48" s="23"/>
      <c r="D48" s="21"/>
      <c r="E48" s="61">
        <v>553155</v>
      </c>
      <c r="F48" s="25"/>
      <c r="G48" s="57">
        <f>+G47+E48</f>
        <v>6619573.8399999999</v>
      </c>
    </row>
    <row r="49" spans="2:13" ht="15.75" x14ac:dyDescent="0.3">
      <c r="B49" s="56">
        <v>44981</v>
      </c>
      <c r="C49" s="26"/>
      <c r="D49" s="27"/>
      <c r="E49" s="28">
        <v>551260</v>
      </c>
      <c r="F49" s="25"/>
      <c r="G49" s="57">
        <f t="shared" ref="G49:G53" si="5">+G48+E49</f>
        <v>7170833.8399999999</v>
      </c>
      <c r="I49" s="62"/>
      <c r="K49" s="58"/>
    </row>
    <row r="50" spans="2:13" ht="15.75" x14ac:dyDescent="0.3">
      <c r="B50" s="56">
        <v>44982</v>
      </c>
      <c r="C50" s="26"/>
      <c r="D50" s="63"/>
      <c r="E50" s="28">
        <v>254255</v>
      </c>
      <c r="F50" s="25"/>
      <c r="G50" s="57">
        <f t="shared" si="5"/>
        <v>7425088.8399999999</v>
      </c>
    </row>
    <row r="51" spans="2:13" ht="15.75" x14ac:dyDescent="0.3">
      <c r="B51" s="56">
        <v>44983</v>
      </c>
      <c r="C51" s="26"/>
      <c r="D51" s="21"/>
      <c r="E51" s="28">
        <v>131350</v>
      </c>
      <c r="F51" s="25"/>
      <c r="G51" s="57">
        <f t="shared" si="5"/>
        <v>7556438.8399999999</v>
      </c>
    </row>
    <row r="52" spans="2:13" s="68" customFormat="1" ht="15.75" x14ac:dyDescent="0.3">
      <c r="B52" s="56">
        <v>44984</v>
      </c>
      <c r="C52" s="64"/>
      <c r="D52" s="65"/>
      <c r="E52" s="66">
        <v>156825</v>
      </c>
      <c r="F52" s="67"/>
      <c r="G52" s="57">
        <f t="shared" si="5"/>
        <v>7713263.8399999999</v>
      </c>
      <c r="J52" s="69"/>
      <c r="K52" s="70"/>
      <c r="M52" s="69"/>
    </row>
    <row r="53" spans="2:13" ht="16.5" thickBot="1" x14ac:dyDescent="0.35">
      <c r="B53" s="56">
        <v>44985</v>
      </c>
      <c r="C53" s="26"/>
      <c r="D53" s="27"/>
      <c r="E53" s="28">
        <v>611425</v>
      </c>
      <c r="F53" s="25"/>
      <c r="G53" s="57">
        <f t="shared" si="5"/>
        <v>8324688.8399999999</v>
      </c>
    </row>
    <row r="54" spans="2:13" ht="18" thickBot="1" x14ac:dyDescent="0.4">
      <c r="B54" s="97" t="s">
        <v>22</v>
      </c>
      <c r="C54" s="98"/>
      <c r="D54" s="99"/>
      <c r="E54" s="73">
        <f>SUM(E15:E53)</f>
        <v>13333721</v>
      </c>
      <c r="F54" s="74">
        <f>SUM(F17:F53)</f>
        <v>6920087.46</v>
      </c>
      <c r="G54" s="75"/>
      <c r="K54" s="58"/>
    </row>
    <row r="55" spans="2:13" ht="15.75" x14ac:dyDescent="0.3">
      <c r="B55" s="76"/>
      <c r="C55" s="77"/>
      <c r="D55" s="78"/>
      <c r="E55" s="79"/>
      <c r="F55" s="72"/>
      <c r="G55" s="80"/>
    </row>
    <row r="56" spans="2:13" ht="15.75" x14ac:dyDescent="0.3">
      <c r="B56" s="76"/>
      <c r="C56" s="77"/>
      <c r="D56" s="78"/>
      <c r="E56" s="79"/>
      <c r="F56" s="72"/>
      <c r="G56" s="80"/>
    </row>
    <row r="57" spans="2:13" ht="15.75" x14ac:dyDescent="0.3">
      <c r="B57" s="96" t="s">
        <v>12</v>
      </c>
      <c r="C57" s="96"/>
      <c r="D57" s="96" t="s">
        <v>23</v>
      </c>
      <c r="E57" s="96"/>
      <c r="F57" s="96" t="s">
        <v>14</v>
      </c>
      <c r="G57" s="96"/>
    </row>
    <row r="58" spans="2:13" ht="15.75" x14ac:dyDescent="0.3">
      <c r="B58" s="96" t="s">
        <v>15</v>
      </c>
      <c r="C58" s="96"/>
      <c r="D58" s="96" t="s">
        <v>16</v>
      </c>
      <c r="E58" s="96"/>
      <c r="F58" s="96" t="s">
        <v>17</v>
      </c>
      <c r="G58" s="96"/>
    </row>
    <row r="59" spans="2:13" ht="15.75" x14ac:dyDescent="0.3">
      <c r="B59" s="96" t="s">
        <v>18</v>
      </c>
      <c r="C59" s="96"/>
      <c r="D59" s="96" t="s">
        <v>19</v>
      </c>
      <c r="E59" s="96"/>
      <c r="F59" s="96" t="s">
        <v>20</v>
      </c>
      <c r="G59" s="96"/>
    </row>
    <row r="60" spans="2:13" x14ac:dyDescent="0.25">
      <c r="B60" s="37"/>
      <c r="C60" s="38"/>
      <c r="D60" s="37"/>
      <c r="E60" s="37"/>
      <c r="F60" s="37"/>
      <c r="G60" s="37"/>
    </row>
    <row r="63" spans="2:13" x14ac:dyDescent="0.25">
      <c r="I63" s="71"/>
    </row>
    <row r="69" spans="11:11" x14ac:dyDescent="0.25">
      <c r="K69" s="58"/>
    </row>
  </sheetData>
  <mergeCells count="16">
    <mergeCell ref="B6:G6"/>
    <mergeCell ref="B7:G7"/>
    <mergeCell ref="B8:G8"/>
    <mergeCell ref="B9:G9"/>
    <mergeCell ref="B11:F12"/>
    <mergeCell ref="G11:G12"/>
    <mergeCell ref="B59:C59"/>
    <mergeCell ref="D59:E59"/>
    <mergeCell ref="F59:G59"/>
    <mergeCell ref="B54:D54"/>
    <mergeCell ref="B57:C57"/>
    <mergeCell ref="D57:E57"/>
    <mergeCell ref="F57:G57"/>
    <mergeCell ref="B58:C58"/>
    <mergeCell ref="D58:E58"/>
    <mergeCell ref="F58:G58"/>
  </mergeCells>
  <pageMargins left="0.11811023622047245" right="0.11811023622047245" top="0.15748031496062992" bottom="0.15748031496062992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FIMOVIT</vt:lpstr>
      <vt:lpstr>COLECTORA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Geanilda Margarita de la Cruz Corporan</dc:creator>
  <cp:lastModifiedBy>Francia Vasquez</cp:lastModifiedBy>
  <cp:lastPrinted>2023-03-10T16:56:53Z</cp:lastPrinted>
  <dcterms:created xsi:type="dcterms:W3CDTF">2023-03-08T12:22:52Z</dcterms:created>
  <dcterms:modified xsi:type="dcterms:W3CDTF">2023-03-10T16:57:07Z</dcterms:modified>
</cp:coreProperties>
</file>