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75" windowWidth="14835" windowHeight="666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<sst xmlns="http://schemas.openxmlformats.org/spreadsheetml/2006/main" count="19" uniqueCount="18">
  <si>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 xml:space="preserve">                   MAYOR GENERAL </t>
  </si>
  <si>
    <t>RELACION DE INGRESOS Y EGRESOS</t>
  </si>
  <si>
    <t>FECHA</t>
  </si>
  <si>
    <t>DP/CK/ED/TR</t>
  </si>
  <si>
    <t>DESCRIPCION</t>
  </si>
  <si>
    <t>CONCEPTO</t>
  </si>
  <si>
    <t>DEBITO</t>
  </si>
  <si>
    <t>CREDITO</t>
  </si>
  <si>
    <t>BALANCE</t>
  </si>
  <si>
    <t>BALANCE INICIAL</t>
  </si>
  <si>
    <t>LIB-163</t>
  </si>
  <si>
    <t>HUMANO SEGUROS</t>
  </si>
  <si>
    <t>LIB-227</t>
  </si>
  <si>
    <t>BANCO DE RESERVAS</t>
  </si>
  <si>
    <t>LIB-351</t>
  </si>
  <si>
    <t>pago intereses cuotas nos. 20,21/29 de prestamo banreserva</t>
  </si>
  <si>
    <t>pago capital cuota 20,21/29 de prestamo banreserva</t>
  </si>
  <si>
    <t>pago servicio complementario de seguro de salud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</si>
</sst>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3" fillId="0" borderId="0" xfId="0" applyFont="1" applyAlignment="1">
      <alignment/>
    </xf>
    <xf numFmtId="43" fontId="33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33" fillId="0" borderId="10" xfId="0" applyFont="1" applyBorder="1" applyAlignment="1">
      <alignment/>
    </xf>
    <xf numFmtId="43" fontId="33" fillId="0" borderId="10" xfId="47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3" fontId="0" fillId="0" borderId="10" xfId="47" applyFont="1" applyBorder="1" applyAlignment="1">
      <alignment/>
    </xf>
    <xf numFmtId="0" fontId="0" fillId="0" borderId="10" xfId="0" applyBorder="1" applyAlignment="1">
      <alignment wrapText="1"/>
    </xf>
    <xf numFmtId="0" fontId="33" fillId="33" borderId="10" xfId="0" applyFont="1" applyFill="1" applyBorder="1" applyAlignment="1">
      <alignment horizontal="center"/>
    </xf>
    <xf numFmtId="43" fontId="33" fillId="33" borderId="10" xfId="47" applyFont="1" applyFill="1" applyBorder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turbi\Documents\MAYOR%20GENERAL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2018"/>
      <sheetName val="ENERO DIARIOS"/>
      <sheetName val="FEBRERO 2018"/>
      <sheetName val="FEB"/>
      <sheetName val="MARZO"/>
      <sheetName val="MARZO 2018 MAYOR GEN"/>
      <sheetName val="MARZO 2018 FONDO REP."/>
    </sheetNames>
    <sheetDataSet>
      <sheetData sheetId="2">
        <row r="40">
          <cell r="G40">
            <v>39268638.05</v>
          </cell>
        </row>
      </sheetData>
      <sheetData sheetId="4">
        <row r="7">
          <cell r="H7">
            <v>1163130</v>
          </cell>
        </row>
        <row r="8">
          <cell r="H8">
            <v>1142970</v>
          </cell>
        </row>
        <row r="9">
          <cell r="H9">
            <v>750075</v>
          </cell>
        </row>
        <row r="10">
          <cell r="H10">
            <v>452745</v>
          </cell>
        </row>
        <row r="11">
          <cell r="H11">
            <v>1192835</v>
          </cell>
        </row>
        <row r="12">
          <cell r="H12">
            <v>1159575</v>
          </cell>
        </row>
        <row r="13">
          <cell r="H13">
            <v>1161505</v>
          </cell>
        </row>
        <row r="14">
          <cell r="H14">
            <v>1127775</v>
          </cell>
        </row>
        <row r="15">
          <cell r="H15">
            <v>1118230</v>
          </cell>
        </row>
        <row r="16">
          <cell r="H16">
            <v>757825</v>
          </cell>
        </row>
        <row r="17">
          <cell r="H17">
            <v>441845</v>
          </cell>
        </row>
        <row r="18">
          <cell r="H18">
            <v>1162790</v>
          </cell>
        </row>
        <row r="19">
          <cell r="H19">
            <v>1153720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zoomScalePageLayoutView="0" workbookViewId="0" topLeftCell="A1">
      <selection activeCell="E24" sqref="E24"/>
    </sheetView>
  </sheetViews>
  <sheetFormatPr defaultColWidth="11.421875" defaultRowHeight="15"/>
  <cols>
    <col min="2" max="2" width="14.140625" style="0" customWidth="1"/>
    <col min="3" max="3" width="24.57421875" style="0" customWidth="1"/>
    <col min="4" max="4" width="24.421875" style="0" customWidth="1"/>
    <col min="5" max="5" width="17.140625" style="3" customWidth="1"/>
    <col min="6" max="6" width="14.140625" style="3" bestFit="1" customWidth="1"/>
    <col min="7" max="7" width="17.8515625" style="3" customWidth="1"/>
    <col min="8" max="8" width="14.140625" style="0" bestFit="1" customWidth="1"/>
  </cols>
  <sheetData>
    <row r="2" spans="1:7" ht="15">
      <c r="A2" s="13" t="s">
        <v>0</v>
      </c>
      <c r="B2" s="13"/>
      <c r="C2" s="13"/>
      <c r="D2" s="13"/>
      <c r="E2" s="13"/>
      <c r="F2" s="13"/>
      <c r="G2" s="13"/>
    </row>
    <row r="3" spans="1:7" ht="15">
      <c r="A3" s="13" t="s">
        <v>1</v>
      </c>
      <c r="B3" s="13"/>
      <c r="C3" s="13"/>
      <c r="D3" s="13"/>
      <c r="E3" s="13"/>
      <c r="F3" s="13"/>
      <c r="G3" s="13"/>
    </row>
    <row r="4" spans="1:7" ht="15">
      <c r="A4" s="1"/>
      <c r="B4" s="1"/>
      <c r="C4" s="1"/>
      <c r="D4" s="1"/>
      <c r="E4" s="2"/>
      <c r="F4" s="2"/>
      <c r="G4" s="2"/>
    </row>
    <row r="5" spans="1:7" ht="15">
      <c r="A5" s="11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2" t="s">
        <v>7</v>
      </c>
      <c r="G5" s="12" t="s">
        <v>8</v>
      </c>
    </row>
    <row r="6" spans="1:7" ht="15">
      <c r="A6" s="5"/>
      <c r="B6" s="5"/>
      <c r="C6" s="5"/>
      <c r="D6" s="5"/>
      <c r="E6" s="6"/>
      <c r="F6" s="6"/>
      <c r="G6" s="6"/>
    </row>
    <row r="7" spans="1:7" ht="15">
      <c r="A7" s="7"/>
      <c r="B7" s="7"/>
      <c r="C7" s="5" t="s">
        <v>9</v>
      </c>
      <c r="D7" s="7"/>
      <c r="E7" s="6">
        <f>+'[1]FEBRERO 2018'!G40</f>
        <v>39268638.05</v>
      </c>
      <c r="F7" s="6"/>
      <c r="G7" s="6">
        <f>SUM(E7:F7)</f>
        <v>39268638.05</v>
      </c>
    </row>
    <row r="8" spans="1:7" ht="15">
      <c r="A8" s="8">
        <v>43160</v>
      </c>
      <c r="B8" s="7"/>
      <c r="C8" s="7"/>
      <c r="D8" s="7"/>
      <c r="E8" s="9">
        <f>+'[1]MARZO'!H7</f>
        <v>1163130</v>
      </c>
      <c r="F8" s="9"/>
      <c r="G8" s="6">
        <f>SUM(G7+E8)</f>
        <v>40431768.05</v>
      </c>
    </row>
    <row r="9" spans="1:7" ht="45">
      <c r="A9" s="8">
        <v>43160</v>
      </c>
      <c r="B9" s="7" t="s">
        <v>10</v>
      </c>
      <c r="C9" s="10" t="s">
        <v>11</v>
      </c>
      <c r="D9" s="10" t="s">
        <v>15</v>
      </c>
      <c r="E9" s="9"/>
      <c r="F9" s="9">
        <v>4277817.37</v>
      </c>
      <c r="G9" s="6">
        <f>SUM(G8-F9)</f>
        <v>36153950.68</v>
      </c>
    </row>
    <row r="10" spans="1:7" ht="15">
      <c r="A10" s="8">
        <v>43161</v>
      </c>
      <c r="B10" s="7"/>
      <c r="C10" s="7"/>
      <c r="D10" s="7"/>
      <c r="E10" s="9">
        <f>+'[1]MARZO'!H8</f>
        <v>1142970</v>
      </c>
      <c r="F10" s="9"/>
      <c r="G10" s="6">
        <f>SUM(G9+E10)</f>
        <v>37296920.68</v>
      </c>
    </row>
    <row r="11" spans="1:7" ht="15">
      <c r="A11" s="8">
        <v>43162</v>
      </c>
      <c r="B11" s="7"/>
      <c r="C11" s="7"/>
      <c r="D11" s="7"/>
      <c r="E11" s="9">
        <f>+'[1]MARZO'!H9</f>
        <v>750075</v>
      </c>
      <c r="F11" s="9"/>
      <c r="G11" s="6">
        <f>SUM(G10+E11)</f>
        <v>38046995.68</v>
      </c>
    </row>
    <row r="12" spans="1:7" ht="15">
      <c r="A12" s="8">
        <v>43163</v>
      </c>
      <c r="B12" s="7"/>
      <c r="C12" s="7"/>
      <c r="D12" s="7"/>
      <c r="E12" s="9">
        <f>+'[1]MARZO'!H10</f>
        <v>452745</v>
      </c>
      <c r="F12" s="9"/>
      <c r="G12" s="6">
        <f>SUM(G11+E12)</f>
        <v>38499740.68</v>
      </c>
    </row>
    <row r="13" spans="1:7" ht="15">
      <c r="A13" s="8">
        <v>43164</v>
      </c>
      <c r="B13" s="7"/>
      <c r="C13" s="7"/>
      <c r="D13" s="7"/>
      <c r="E13" s="9">
        <f>+'[1]MARZO'!H11</f>
        <v>1192835</v>
      </c>
      <c r="F13" s="9"/>
      <c r="G13" s="6">
        <f>SUM(G12+E13)</f>
        <v>39692575.68</v>
      </c>
    </row>
    <row r="14" spans="1:7" ht="15">
      <c r="A14" s="8">
        <v>43165</v>
      </c>
      <c r="B14" s="7"/>
      <c r="C14" s="7"/>
      <c r="D14" s="7"/>
      <c r="E14" s="9">
        <f>+'[1]MARZO'!H12</f>
        <v>1159575</v>
      </c>
      <c r="F14" s="9"/>
      <c r="G14" s="6">
        <f>SUM(G13+E14)</f>
        <v>40852150.68</v>
      </c>
    </row>
    <row r="15" spans="1:7" ht="45">
      <c r="A15" s="8">
        <v>43165</v>
      </c>
      <c r="B15" s="7" t="s">
        <v>12</v>
      </c>
      <c r="C15" s="7" t="s">
        <v>13</v>
      </c>
      <c r="D15" s="10" t="s">
        <v>16</v>
      </c>
      <c r="E15" s="9"/>
      <c r="F15" s="9">
        <v>64967220.32</v>
      </c>
      <c r="G15" s="6">
        <f>SUM(G14-F15)</f>
        <v>-24115069.64</v>
      </c>
    </row>
    <row r="16" spans="1:7" ht="15">
      <c r="A16" s="8">
        <v>43166</v>
      </c>
      <c r="B16" s="7"/>
      <c r="C16" s="7"/>
      <c r="D16" s="7"/>
      <c r="E16" s="9">
        <f>+'[1]MARZO'!H13</f>
        <v>1161505</v>
      </c>
      <c r="F16" s="9"/>
      <c r="G16" s="6">
        <f>SUM(G15+E16)</f>
        <v>-22953564.64</v>
      </c>
    </row>
    <row r="17" spans="1:7" ht="15">
      <c r="A17" s="8">
        <v>43167</v>
      </c>
      <c r="B17" s="7"/>
      <c r="C17" s="7"/>
      <c r="D17" s="7"/>
      <c r="E17" s="9">
        <f>+'[1]MARZO'!H14</f>
        <v>1127775</v>
      </c>
      <c r="F17" s="9"/>
      <c r="G17" s="6">
        <f aca="true" t="shared" si="0" ref="G17:G23">SUM(G16+E17)</f>
        <v>-21825789.64</v>
      </c>
    </row>
    <row r="18" spans="1:7" ht="15">
      <c r="A18" s="8">
        <v>43168</v>
      </c>
      <c r="B18" s="7"/>
      <c r="C18" s="7"/>
      <c r="D18" s="7"/>
      <c r="E18" s="9">
        <f>+'[1]MARZO'!H15</f>
        <v>1118230</v>
      </c>
      <c r="F18" s="9"/>
      <c r="G18" s="6">
        <f t="shared" si="0"/>
        <v>-20707559.64</v>
      </c>
    </row>
    <row r="19" spans="1:8" ht="15">
      <c r="A19" s="8">
        <v>43169</v>
      </c>
      <c r="B19" s="7"/>
      <c r="C19" s="7"/>
      <c r="D19" s="7"/>
      <c r="E19" s="9">
        <f>+'[1]MARZO'!H16</f>
        <v>757825</v>
      </c>
      <c r="F19" s="9"/>
      <c r="G19" s="6">
        <f t="shared" si="0"/>
        <v>-19949734.64</v>
      </c>
      <c r="H19" s="4"/>
    </row>
    <row r="20" spans="1:7" ht="15">
      <c r="A20" s="8">
        <v>43170</v>
      </c>
      <c r="B20" s="7"/>
      <c r="C20" s="7"/>
      <c r="D20" s="7"/>
      <c r="E20" s="9">
        <f>+'[1]MARZO'!H17</f>
        <v>441845</v>
      </c>
      <c r="F20" s="9"/>
      <c r="G20" s="6">
        <f t="shared" si="0"/>
        <v>-19507889.64</v>
      </c>
    </row>
    <row r="21" spans="1:7" ht="15">
      <c r="A21" s="8">
        <v>43171</v>
      </c>
      <c r="B21" s="7"/>
      <c r="C21" s="7"/>
      <c r="D21" s="7"/>
      <c r="E21" s="9">
        <f>+'[1]MARZO'!H18</f>
        <v>1162790</v>
      </c>
      <c r="F21" s="9"/>
      <c r="G21" s="6">
        <f t="shared" si="0"/>
        <v>-18345099.64</v>
      </c>
    </row>
    <row r="22" spans="1:7" ht="15">
      <c r="A22" s="8">
        <v>43172</v>
      </c>
      <c r="B22" s="7"/>
      <c r="C22" s="7"/>
      <c r="D22" s="7"/>
      <c r="E22" s="9">
        <f>+'[1]MARZO'!H19</f>
        <v>1153720</v>
      </c>
      <c r="F22" s="9"/>
      <c r="G22" s="6">
        <f t="shared" si="0"/>
        <v>-17191379.64</v>
      </c>
    </row>
    <row r="23" spans="1:7" ht="15">
      <c r="A23" s="8">
        <v>43173</v>
      </c>
      <c r="B23" s="7"/>
      <c r="C23" s="7"/>
      <c r="D23" s="7"/>
      <c r="E23" s="9">
        <v>1132225</v>
      </c>
      <c r="F23" s="9"/>
      <c r="G23" s="6">
        <f t="shared" si="0"/>
        <v>-16059154.64</v>
      </c>
    </row>
    <row r="24" spans="1:7" ht="45">
      <c r="A24" s="8">
        <v>43173</v>
      </c>
      <c r="B24" s="7" t="s">
        <v>14</v>
      </c>
      <c r="C24" s="7" t="s">
        <v>13</v>
      </c>
      <c r="D24" s="10" t="s">
        <v>17</v>
      </c>
      <c r="E24" s="9"/>
      <c r="F24" s="9">
        <v>622016.91</v>
      </c>
      <c r="G24" s="6">
        <f>SUM(G23-F24)</f>
        <v>-16681171.55</v>
      </c>
    </row>
    <row r="25" spans="1:7" ht="15">
      <c r="A25" s="8">
        <v>43174</v>
      </c>
      <c r="B25" s="7"/>
      <c r="C25" s="7"/>
      <c r="D25" s="7"/>
      <c r="E25" s="9">
        <v>1150425</v>
      </c>
      <c r="F25" s="9"/>
      <c r="G25" s="6">
        <f>SUM(G24+E25)</f>
        <v>-15530746.55</v>
      </c>
    </row>
    <row r="26" spans="1:7" ht="15">
      <c r="A26" s="8">
        <v>43175</v>
      </c>
      <c r="B26" s="7"/>
      <c r="C26" s="7"/>
      <c r="D26" s="7"/>
      <c r="E26" s="9">
        <v>1140455</v>
      </c>
      <c r="F26" s="9"/>
      <c r="G26" s="6">
        <f aca="true" t="shared" si="1" ref="G26:G41">SUM(G25+E26)</f>
        <v>-14390291.55</v>
      </c>
    </row>
    <row r="27" spans="1:7" ht="15">
      <c r="A27" s="8">
        <v>43176</v>
      </c>
      <c r="B27" s="7"/>
      <c r="C27" s="7"/>
      <c r="D27" s="7"/>
      <c r="E27" s="9">
        <v>763335</v>
      </c>
      <c r="F27" s="9"/>
      <c r="G27" s="6">
        <f t="shared" si="1"/>
        <v>-13626956.55</v>
      </c>
    </row>
    <row r="28" spans="1:7" ht="15">
      <c r="A28" s="8">
        <v>43177</v>
      </c>
      <c r="B28" s="7"/>
      <c r="C28" s="7"/>
      <c r="D28" s="7"/>
      <c r="E28" s="9">
        <v>481030</v>
      </c>
      <c r="F28" s="9"/>
      <c r="G28" s="6">
        <f t="shared" si="1"/>
        <v>-13145926.55</v>
      </c>
    </row>
    <row r="29" spans="1:7" ht="15">
      <c r="A29" s="8">
        <v>43178</v>
      </c>
      <c r="B29" s="7"/>
      <c r="C29" s="7"/>
      <c r="D29" s="7"/>
      <c r="E29" s="9">
        <v>1124025</v>
      </c>
      <c r="F29" s="9"/>
      <c r="G29" s="6">
        <f t="shared" si="1"/>
        <v>-12021901.55</v>
      </c>
    </row>
    <row r="30" spans="1:7" ht="15">
      <c r="A30" s="8">
        <v>43179</v>
      </c>
      <c r="B30" s="7"/>
      <c r="C30" s="7"/>
      <c r="D30" s="7"/>
      <c r="E30" s="9">
        <v>1164680</v>
      </c>
      <c r="F30" s="9"/>
      <c r="G30" s="6">
        <f t="shared" si="1"/>
        <v>-10857221.55</v>
      </c>
    </row>
    <row r="31" spans="1:7" ht="15">
      <c r="A31" s="8">
        <v>43180</v>
      </c>
      <c r="B31" s="7"/>
      <c r="C31" s="7"/>
      <c r="D31" s="7"/>
      <c r="E31" s="9">
        <v>1121685</v>
      </c>
      <c r="F31" s="9"/>
      <c r="G31" s="6">
        <f t="shared" si="1"/>
        <v>-9735536.55</v>
      </c>
    </row>
    <row r="32" spans="1:7" ht="15">
      <c r="A32" s="8">
        <v>43181</v>
      </c>
      <c r="B32" s="7"/>
      <c r="C32" s="7"/>
      <c r="D32" s="7"/>
      <c r="E32" s="9">
        <v>1131955</v>
      </c>
      <c r="F32" s="9"/>
      <c r="G32" s="6">
        <f t="shared" si="1"/>
        <v>-8603581.55</v>
      </c>
    </row>
    <row r="33" spans="1:7" ht="15">
      <c r="A33" s="8">
        <v>43182</v>
      </c>
      <c r="B33" s="7"/>
      <c r="C33" s="7"/>
      <c r="D33" s="7"/>
      <c r="E33" s="9">
        <v>1059075</v>
      </c>
      <c r="F33" s="9"/>
      <c r="G33" s="6">
        <f t="shared" si="1"/>
        <v>-7544506.550000001</v>
      </c>
    </row>
    <row r="34" spans="1:7" ht="15">
      <c r="A34" s="8">
        <v>43183</v>
      </c>
      <c r="B34" s="7"/>
      <c r="C34" s="7"/>
      <c r="D34" s="7"/>
      <c r="E34" s="9">
        <v>708345</v>
      </c>
      <c r="F34" s="9"/>
      <c r="G34" s="6">
        <f t="shared" si="1"/>
        <v>-6836161.550000001</v>
      </c>
    </row>
    <row r="35" spans="1:7" ht="15">
      <c r="A35" s="8">
        <v>43184</v>
      </c>
      <c r="B35" s="7"/>
      <c r="C35" s="7"/>
      <c r="D35" s="7"/>
      <c r="E35" s="9">
        <v>424665</v>
      </c>
      <c r="F35" s="9"/>
      <c r="G35" s="6">
        <f t="shared" si="1"/>
        <v>-6411496.550000001</v>
      </c>
    </row>
    <row r="36" spans="1:7" ht="15">
      <c r="A36" s="8">
        <v>43185</v>
      </c>
      <c r="B36" s="7"/>
      <c r="C36" s="7"/>
      <c r="D36" s="7"/>
      <c r="E36" s="9">
        <v>1082820</v>
      </c>
      <c r="F36" s="9"/>
      <c r="G36" s="6">
        <f t="shared" si="1"/>
        <v>-5328676.550000001</v>
      </c>
    </row>
    <row r="37" spans="1:7" ht="15">
      <c r="A37" s="8">
        <v>43186</v>
      </c>
      <c r="B37" s="7"/>
      <c r="C37" s="7"/>
      <c r="D37" s="7"/>
      <c r="E37" s="9">
        <v>986465</v>
      </c>
      <c r="F37" s="9"/>
      <c r="G37" s="6">
        <f t="shared" si="1"/>
        <v>-4342211.550000001</v>
      </c>
    </row>
    <row r="38" spans="1:7" ht="15">
      <c r="A38" s="8">
        <v>43187</v>
      </c>
      <c r="B38" s="7"/>
      <c r="C38" s="7"/>
      <c r="D38" s="7"/>
      <c r="E38" s="9">
        <v>995765</v>
      </c>
      <c r="F38" s="9"/>
      <c r="G38" s="6">
        <f t="shared" si="1"/>
        <v>-3346446.5500000007</v>
      </c>
    </row>
    <row r="39" spans="1:7" ht="15">
      <c r="A39" s="8">
        <v>43188</v>
      </c>
      <c r="B39" s="7"/>
      <c r="C39" s="7"/>
      <c r="D39" s="7"/>
      <c r="E39" s="9">
        <v>673495</v>
      </c>
      <c r="F39" s="9"/>
      <c r="G39" s="6">
        <f t="shared" si="1"/>
        <v>-2672951.5500000007</v>
      </c>
    </row>
    <row r="40" spans="1:7" ht="15">
      <c r="A40" s="8">
        <v>43189</v>
      </c>
      <c r="B40" s="7"/>
      <c r="C40" s="7"/>
      <c r="D40" s="7"/>
      <c r="E40" s="9">
        <v>283315</v>
      </c>
      <c r="F40" s="9"/>
      <c r="G40" s="6">
        <f t="shared" si="1"/>
        <v>-2389636.5500000007</v>
      </c>
    </row>
    <row r="41" spans="1:7" ht="15">
      <c r="A41" s="8">
        <v>43190</v>
      </c>
      <c r="B41" s="7"/>
      <c r="C41" s="7"/>
      <c r="D41" s="7"/>
      <c r="E41" s="9">
        <v>336355</v>
      </c>
      <c r="F41" s="9"/>
      <c r="G41" s="6">
        <f t="shared" si="1"/>
        <v>-2053281.5500000007</v>
      </c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m.turbi</dc:creator>
  <cp:keywords/>
  <dc:description/>
  <cp:lastModifiedBy>Acer</cp:lastModifiedBy>
  <cp:lastPrinted>2018-04-09T12:57:17Z</cp:lastPrinted>
  <dcterms:created xsi:type="dcterms:W3CDTF">2018-04-06T15:14:39Z</dcterms:created>
  <dcterms:modified xsi:type="dcterms:W3CDTF">2018-04-27T11:24:07Z</dcterms:modified>
  <cp:category/>
  <cp:version/>
  <cp:contentType/>
  <cp:contentStatus/>
</cp:coreProperties>
</file>